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0"/>
  </bookViews>
  <sheets>
    <sheet name="STU3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<sst xmlns="http://schemas.openxmlformats.org/spreadsheetml/2006/main" count="50" uniqueCount="23">
  <si>
    <t xml:space="preserve">Výpočet rentability inhibitoru ureázy StabilureN 30 při stabilizaci hnojiv DAM, SAM a AmisaN.</t>
  </si>
  <si>
    <t xml:space="preserve">Pro výpočet vyplňte červená pole</t>
  </si>
  <si>
    <t xml:space="preserve">Uvedená cena StabilureN 30 je cena doporučená pro podzim 2022 , bez bonusu za včasný nákup</t>
  </si>
  <si>
    <t xml:space="preserve">Ztráty N mohou podle podmínek dosáhnout až 29 %</t>
  </si>
  <si>
    <t xml:space="preserve">DAM</t>
  </si>
  <si>
    <t xml:space="preserve">Ztráty a úspory - hnojivo DAM</t>
  </si>
  <si>
    <t xml:space="preserve">cena</t>
  </si>
  <si>
    <t xml:space="preserve">dávka</t>
  </si>
  <si>
    <t xml:space="preserve">dávka N</t>
  </si>
  <si>
    <t xml:space="preserve">ztráta únikem amoniaku</t>
  </si>
  <si>
    <t xml:space="preserve">množství uspořeného N</t>
  </si>
  <si>
    <t xml:space="preserve">náklad na StabilureN</t>
  </si>
  <si>
    <t xml:space="preserve">ÚSPORA CELKEM</t>
  </si>
  <si>
    <t xml:space="preserve">(Kč/t)</t>
  </si>
  <si>
    <t xml:space="preserve">(Kč/kg N)</t>
  </si>
  <si>
    <t xml:space="preserve">(l/ha)</t>
  </si>
  <si>
    <t xml:space="preserve">(kg/ha)</t>
  </si>
  <si>
    <t xml:space="preserve">(%)</t>
  </si>
  <si>
    <t xml:space="preserve">(Kč/ha)</t>
  </si>
  <si>
    <t xml:space="preserve">StabilureN 30</t>
  </si>
  <si>
    <t xml:space="preserve">(Kč/l)</t>
  </si>
  <si>
    <t xml:space="preserve">SAM, AmisaN</t>
  </si>
  <si>
    <t xml:space="preserve">Ztráty a úspory - hnojivo SAM, AmisaN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</si>
</sst>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"/>
    <numFmt numFmtId="167" formatCode="#,##0.00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6"/>
      <color rgb="FF000000"/>
      <name val="Calibri"/>
      <family val="2"/>
      <charset val="238"/>
    </font>
    <font>
      <b val="true"/>
      <sz val="11"/>
      <color rgb="FFC00000"/>
      <name val="Calibri"/>
      <family val="2"/>
      <charset val="238"/>
    </font>
    <font>
      <sz val="11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FFFFFF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5E0B4"/>
        <bgColor rgb="FFD9D9D9"/>
      </patternFill>
    </fill>
    <fill>
      <patternFill patternType="solid">
        <fgColor rgb="FFFFE699"/>
        <bgColor rgb="FFF8CBAD"/>
      </patternFill>
    </fill>
    <fill>
      <patternFill patternType="solid">
        <fgColor rgb="FFC00000"/>
        <bgColor rgb="FF800000"/>
      </patternFill>
    </fill>
    <fill>
      <patternFill patternType="solid">
        <fgColor rgb="FFF8CBAD"/>
        <bgColor rgb="FFFFE699"/>
      </patternFill>
    </fill>
    <fill>
      <patternFill patternType="solid">
        <fgColor rgb="FFD9D9D9"/>
        <bgColor rgb="FFC5E0B4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3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3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8" fillId="4" borderId="4" xfId="0" applyFont="true" applyBorder="true" applyAlignment="true" applyProtection="true">
      <alignment horizontal="right" vertical="bottom" textRotation="0" wrapText="false" indent="1" shrinkToFit="false"/>
      <protection locked="false" hidden="false"/>
    </xf>
    <xf numFmtId="165" fontId="0" fillId="3" borderId="5" xfId="0" applyFont="false" applyBorder="true" applyAlignment="true" applyProtection="true">
      <alignment horizontal="right" vertical="bottom" textRotation="0" wrapText="false" indent="2" shrinkToFit="false"/>
      <protection locked="true" hidden="true"/>
    </xf>
    <xf numFmtId="165" fontId="8" fillId="4" borderId="5" xfId="0" applyFont="true" applyBorder="true" applyAlignment="true" applyProtection="true">
      <alignment horizontal="right" vertical="bottom" textRotation="0" wrapText="false" indent="2" shrinkToFit="false"/>
      <protection locked="false" hidden="false"/>
    </xf>
    <xf numFmtId="166" fontId="0" fillId="3" borderId="5" xfId="0" applyFont="false" applyBorder="true" applyAlignment="true" applyProtection="true">
      <alignment horizontal="right" vertical="bottom" textRotation="0" wrapText="false" indent="2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4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5" xfId="0" applyFont="false" applyBorder="true" applyAlignment="true" applyProtection="true">
      <alignment horizontal="right" vertical="bottom" textRotation="0" wrapText="false" indent="2" shrinkToFit="false"/>
      <protection locked="true" hidden="true"/>
    </xf>
    <xf numFmtId="165" fontId="0" fillId="2" borderId="5" xfId="0" applyFont="false" applyBorder="true" applyAlignment="true" applyProtection="true">
      <alignment horizontal="right" vertical="bottom" textRotation="0" wrapText="false" indent="2" shrinkToFit="false"/>
      <protection locked="true" hidden="true"/>
    </xf>
    <xf numFmtId="165" fontId="0" fillId="2" borderId="6" xfId="0" applyFont="false" applyBorder="true" applyAlignment="true" applyProtection="true">
      <alignment horizontal="right" vertical="bottom" textRotation="0" wrapText="false" indent="2" shrinkToFit="false"/>
      <protection locked="true" hidden="true"/>
    </xf>
    <xf numFmtId="164" fontId="0" fillId="0" borderId="7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9" xfId="0" applyFont="false" applyBorder="true" applyAlignment="true" applyProtection="false">
      <alignment horizontal="right" vertical="bottom" textRotation="0" wrapText="false" indent="2" shrinkToFit="false"/>
      <protection locked="true" hidden="false"/>
    </xf>
    <xf numFmtId="167" fontId="0" fillId="5" borderId="10" xfId="0" applyFont="false" applyBorder="true" applyAlignment="true" applyProtection="false">
      <alignment horizontal="right" vertical="bottom" textRotation="0" wrapText="false" indent="2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5" xfId="0" applyFont="false" applyBorder="true" applyAlignment="true" applyProtection="true">
      <alignment horizontal="right" vertical="bottom" textRotation="0" wrapText="false" indent="2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ColWidth="8.6875" defaultRowHeight="14.25" zeroHeight="false" outlineLevelRow="0" outlineLevelCol="0"/>
  <cols>
    <col collapsed="false" customWidth="true" hidden="false" outlineLevel="0" max="5" min="5" style="0" width="4.55"/>
    <col collapsed="false" customWidth="true" hidden="false" outlineLevel="0" max="6" min="6" style="0" width="14.17"/>
    <col collapsed="false" customWidth="true" hidden="false" outlineLevel="0" max="7" min="7" style="0" width="10.73"/>
    <col collapsed="false" customWidth="true" hidden="false" outlineLevel="0" max="8" min="8" style="0" width="12.18"/>
    <col collapsed="false" customWidth="true" hidden="false" outlineLevel="0" max="9" min="9" style="0" width="11.18"/>
  </cols>
  <sheetData>
    <row r="1" customFormat="false" ht="19.7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3"/>
      <c r="B3" s="2"/>
      <c r="C3" s="2"/>
      <c r="D3" s="2"/>
      <c r="E3" s="2"/>
      <c r="F3" s="2"/>
      <c r="G3" s="2"/>
      <c r="H3" s="2"/>
      <c r="I3" s="2"/>
      <c r="J3" s="2"/>
    </row>
    <row r="4" s="5" customFormat="true" ht="13.8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customFormat="false" ht="13.8" hidden="false" customHeight="false" outlineLevel="0" collapsed="false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customFormat="false" ht="13.8" hidden="false" customHeight="false" outlineLevel="0" collapsed="false">
      <c r="A6" s="6" t="s">
        <v>4</v>
      </c>
      <c r="B6" s="6"/>
      <c r="C6" s="6"/>
      <c r="D6" s="6"/>
      <c r="E6" s="7"/>
      <c r="F6" s="8" t="s">
        <v>5</v>
      </c>
      <c r="G6" s="8"/>
      <c r="H6" s="8"/>
      <c r="I6" s="8"/>
      <c r="J6" s="8"/>
    </row>
    <row r="7" customFormat="false" ht="23.85" hidden="false" customHeight="true" outlineLevel="0" collapsed="false">
      <c r="A7" s="9" t="s">
        <v>6</v>
      </c>
      <c r="B7" s="9"/>
      <c r="C7" s="10" t="s">
        <v>7</v>
      </c>
      <c r="D7" s="10" t="s">
        <v>8</v>
      </c>
      <c r="E7" s="11"/>
      <c r="F7" s="12" t="s">
        <v>9</v>
      </c>
      <c r="G7" s="12" t="s">
        <v>10</v>
      </c>
      <c r="H7" s="12"/>
      <c r="I7" s="12" t="s">
        <v>11</v>
      </c>
      <c r="J7" s="13" t="s">
        <v>12</v>
      </c>
    </row>
    <row r="8" customFormat="false" ht="13.8" hidden="false" customHeight="false" outlineLevel="0" collapsed="false">
      <c r="A8" s="14" t="s">
        <v>13</v>
      </c>
      <c r="B8" s="15" t="s">
        <v>14</v>
      </c>
      <c r="C8" s="15" t="s">
        <v>15</v>
      </c>
      <c r="D8" s="15" t="s">
        <v>16</v>
      </c>
      <c r="E8" s="11"/>
      <c r="F8" s="16" t="s">
        <v>17</v>
      </c>
      <c r="G8" s="16" t="s">
        <v>16</v>
      </c>
      <c r="H8" s="16" t="s">
        <v>18</v>
      </c>
      <c r="I8" s="16" t="s">
        <v>18</v>
      </c>
      <c r="J8" s="17" t="s">
        <v>18</v>
      </c>
    </row>
    <row r="9" customFormat="false" ht="13.8" hidden="false" customHeight="false" outlineLevel="0" collapsed="false">
      <c r="A9" s="18" t="n">
        <v>1</v>
      </c>
      <c r="B9" s="19" t="n">
        <f aca="false">A9/300</f>
        <v>0.00333333333333333</v>
      </c>
      <c r="C9" s="20" t="n">
        <v>0</v>
      </c>
      <c r="D9" s="21" t="n">
        <f aca="false">C9*0.39</f>
        <v>0</v>
      </c>
      <c r="E9" s="22"/>
      <c r="F9" s="23" t="n">
        <v>0</v>
      </c>
      <c r="G9" s="24" t="n">
        <f aca="false">D9*F9/100</f>
        <v>0</v>
      </c>
      <c r="H9" s="25" t="n">
        <f aca="false">G9*B9</f>
        <v>0</v>
      </c>
      <c r="I9" s="25" t="n">
        <f aca="false">A14*B14</f>
        <v>0</v>
      </c>
      <c r="J9" s="26" t="n">
        <f aca="false">H9-I9</f>
        <v>0</v>
      </c>
    </row>
    <row r="10" customFormat="false" ht="14.25" hidden="false" customHeight="false" outlineLevel="0" collapsed="false">
      <c r="A10" s="27"/>
      <c r="B10" s="22"/>
      <c r="C10" s="22"/>
      <c r="D10" s="22"/>
      <c r="E10" s="22"/>
      <c r="F10" s="22"/>
      <c r="G10" s="22"/>
      <c r="H10" s="22"/>
      <c r="I10" s="22"/>
      <c r="J10" s="28"/>
    </row>
    <row r="11" customFormat="false" ht="14.25" hidden="false" customHeight="false" outlineLevel="0" collapsed="false">
      <c r="A11" s="29" t="s">
        <v>19</v>
      </c>
      <c r="B11" s="29"/>
      <c r="C11" s="22"/>
      <c r="D11" s="22"/>
      <c r="E11" s="22"/>
      <c r="F11" s="22"/>
      <c r="G11" s="22"/>
      <c r="H11" s="22"/>
      <c r="I11" s="22"/>
      <c r="J11" s="28"/>
    </row>
    <row r="12" customFormat="false" ht="14.25" hidden="false" customHeight="false" outlineLevel="0" collapsed="false">
      <c r="A12" s="29" t="s">
        <v>6</v>
      </c>
      <c r="B12" s="30" t="s">
        <v>7</v>
      </c>
      <c r="C12" s="22"/>
      <c r="D12" s="22"/>
      <c r="E12" s="22"/>
      <c r="F12" s="22"/>
      <c r="G12" s="22"/>
      <c r="H12" s="22"/>
      <c r="I12" s="22"/>
      <c r="J12" s="28"/>
    </row>
    <row r="13" customFormat="false" ht="14.25" hidden="false" customHeight="false" outlineLevel="0" collapsed="false">
      <c r="A13" s="31" t="s">
        <v>20</v>
      </c>
      <c r="B13" s="32" t="s">
        <v>15</v>
      </c>
      <c r="C13" s="22"/>
      <c r="D13" s="33"/>
      <c r="E13" s="22"/>
      <c r="F13" s="22"/>
      <c r="G13" s="22"/>
      <c r="H13" s="22"/>
      <c r="I13" s="22"/>
      <c r="J13" s="28"/>
    </row>
    <row r="14" customFormat="false" ht="15" hidden="false" customHeight="false" outlineLevel="0" collapsed="false">
      <c r="A14" s="34" t="n">
        <v>841</v>
      </c>
      <c r="B14" s="35" t="n">
        <f aca="false">C9/1000</f>
        <v>0</v>
      </c>
      <c r="C14" s="36"/>
      <c r="D14" s="36"/>
      <c r="E14" s="36"/>
      <c r="F14" s="36"/>
      <c r="G14" s="36"/>
      <c r="H14" s="36"/>
      <c r="I14" s="36"/>
      <c r="J14" s="37"/>
    </row>
    <row r="15" customFormat="false" ht="15" hidden="false" customHeight="false" outlineLevel="0" collapsed="false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customFormat="false" ht="14.25" hidden="false" customHeight="false" outlineLevel="0" collapsed="false">
      <c r="A16" s="39" t="s">
        <v>21</v>
      </c>
      <c r="B16" s="39"/>
      <c r="C16" s="39"/>
      <c r="D16" s="39"/>
      <c r="E16" s="40"/>
      <c r="F16" s="41" t="s">
        <v>22</v>
      </c>
      <c r="G16" s="41"/>
      <c r="H16" s="41"/>
      <c r="I16" s="41"/>
      <c r="J16" s="41"/>
    </row>
    <row r="17" customFormat="false" ht="28.5" hidden="false" customHeight="true" outlineLevel="0" collapsed="false">
      <c r="A17" s="42" t="s">
        <v>6</v>
      </c>
      <c r="B17" s="42"/>
      <c r="C17" s="43" t="s">
        <v>7</v>
      </c>
      <c r="D17" s="43" t="s">
        <v>8</v>
      </c>
      <c r="E17" s="22"/>
      <c r="F17" s="44" t="s">
        <v>9</v>
      </c>
      <c r="G17" s="44" t="s">
        <v>10</v>
      </c>
      <c r="H17" s="44"/>
      <c r="I17" s="44" t="s">
        <v>11</v>
      </c>
      <c r="J17" s="45" t="s">
        <v>12</v>
      </c>
    </row>
    <row r="18" customFormat="false" ht="14.25" hidden="false" customHeight="false" outlineLevel="0" collapsed="false">
      <c r="A18" s="46" t="s">
        <v>13</v>
      </c>
      <c r="B18" s="47" t="s">
        <v>14</v>
      </c>
      <c r="C18" s="47" t="s">
        <v>15</v>
      </c>
      <c r="D18" s="47" t="s">
        <v>16</v>
      </c>
      <c r="E18" s="22"/>
      <c r="F18" s="48" t="s">
        <v>17</v>
      </c>
      <c r="G18" s="48" t="s">
        <v>16</v>
      </c>
      <c r="H18" s="48" t="s">
        <v>18</v>
      </c>
      <c r="I18" s="48" t="s">
        <v>18</v>
      </c>
      <c r="J18" s="49" t="s">
        <v>18</v>
      </c>
    </row>
    <row r="19" customFormat="false" ht="13.8" hidden="false" customHeight="false" outlineLevel="0" collapsed="false">
      <c r="A19" s="18" t="n">
        <v>1</v>
      </c>
      <c r="B19" s="19" t="n">
        <f aca="false">A19/190</f>
        <v>0.00526315789473684</v>
      </c>
      <c r="C19" s="20" t="n">
        <v>0</v>
      </c>
      <c r="D19" s="50" t="n">
        <f aca="false">C19*0.23</f>
        <v>0</v>
      </c>
      <c r="E19" s="22"/>
      <c r="F19" s="23" t="n">
        <v>0</v>
      </c>
      <c r="G19" s="24" t="n">
        <f aca="false">D19*F19/100</f>
        <v>0</v>
      </c>
      <c r="H19" s="25" t="n">
        <f aca="false">G19*B19</f>
        <v>0</v>
      </c>
      <c r="I19" s="25" t="n">
        <f aca="false">A24*B24</f>
        <v>0</v>
      </c>
      <c r="J19" s="26" t="n">
        <f aca="false">H19-I19</f>
        <v>0</v>
      </c>
    </row>
    <row r="20" customFormat="false" ht="14.25" hidden="false" customHeight="false" outlineLevel="0" collapsed="false">
      <c r="A20" s="27"/>
      <c r="B20" s="22"/>
      <c r="C20" s="22"/>
      <c r="D20" s="22"/>
      <c r="E20" s="22"/>
      <c r="F20" s="22"/>
      <c r="G20" s="22"/>
      <c r="H20" s="22"/>
      <c r="I20" s="22"/>
      <c r="J20" s="28"/>
    </row>
    <row r="21" customFormat="false" ht="14.25" hidden="false" customHeight="false" outlineLevel="0" collapsed="false">
      <c r="A21" s="29" t="s">
        <v>19</v>
      </c>
      <c r="B21" s="29"/>
      <c r="C21" s="22"/>
      <c r="D21" s="22"/>
      <c r="E21" s="22"/>
      <c r="F21" s="22"/>
      <c r="G21" s="22"/>
      <c r="H21" s="22"/>
      <c r="I21" s="22"/>
      <c r="J21" s="28"/>
    </row>
    <row r="22" customFormat="false" ht="14.25" hidden="false" customHeight="false" outlineLevel="0" collapsed="false">
      <c r="A22" s="29" t="s">
        <v>6</v>
      </c>
      <c r="B22" s="30" t="s">
        <v>7</v>
      </c>
      <c r="C22" s="22"/>
      <c r="D22" s="22"/>
      <c r="E22" s="22"/>
      <c r="F22" s="22"/>
      <c r="G22" s="22"/>
      <c r="H22" s="22"/>
      <c r="I22" s="22"/>
      <c r="J22" s="28"/>
    </row>
    <row r="23" customFormat="false" ht="14.25" hidden="false" customHeight="false" outlineLevel="0" collapsed="false">
      <c r="A23" s="31" t="s">
        <v>20</v>
      </c>
      <c r="B23" s="32" t="s">
        <v>15</v>
      </c>
      <c r="C23" s="22"/>
      <c r="D23" s="33"/>
      <c r="E23" s="22"/>
      <c r="F23" s="22"/>
      <c r="G23" s="22"/>
      <c r="H23" s="22"/>
      <c r="I23" s="22"/>
      <c r="J23" s="28"/>
    </row>
    <row r="24" customFormat="false" ht="15" hidden="false" customHeight="false" outlineLevel="0" collapsed="false">
      <c r="A24" s="34" t="n">
        <v>841</v>
      </c>
      <c r="B24" s="35" t="n">
        <f aca="false">C19/1000</f>
        <v>0</v>
      </c>
      <c r="C24" s="36"/>
      <c r="D24" s="36"/>
      <c r="E24" s="36"/>
      <c r="F24" s="36"/>
      <c r="G24" s="36"/>
      <c r="H24" s="36"/>
      <c r="I24" s="36"/>
      <c r="J24" s="37"/>
    </row>
  </sheetData>
  <sheetProtection sheet="true" password="ca09" objects="true" scenarios="true" insertColumns="false" insertRows="false" deleteColumns="false" deleteRows="false"/>
  <mergeCells count="11">
    <mergeCell ref="A6:D6"/>
    <mergeCell ref="F6:J6"/>
    <mergeCell ref="A7:B7"/>
    <mergeCell ref="G7:H7"/>
    <mergeCell ref="A11:B11"/>
    <mergeCell ref="A15:J15"/>
    <mergeCell ref="A16:D16"/>
    <mergeCell ref="F16:J16"/>
    <mergeCell ref="A17:B17"/>
    <mergeCell ref="G17:H17"/>
    <mergeCell ref="A21:B21"/>
  </mergeCell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2022-08-03T10:09:19Z</dcterms:created>
  <dc:creator>Jaroslav Mráz</dc:creator>
  <dc:description/>
  <dc:language>en-US</dc:language>
  <cp:lastModifiedBy/>
  <dcterms:modified xsi:type="dcterms:W3CDTF">2022-09-07T23:03:57Z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